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hite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5" i="1" l="1"/>
  <c r="L25" i="1"/>
  <c r="F25" i="1"/>
  <c r="K15" i="1"/>
  <c r="K16" i="1"/>
  <c r="K17" i="1"/>
  <c r="K18" i="1"/>
  <c r="K19" i="1"/>
  <c r="K20" i="1"/>
  <c r="K21" i="1"/>
  <c r="K22" i="1"/>
  <c r="K23" i="1"/>
  <c r="K24" i="1"/>
  <c r="K26" i="1"/>
  <c r="K14" i="1"/>
  <c r="F14" i="1"/>
  <c r="F19" i="1"/>
  <c r="F20" i="1"/>
  <c r="F21" i="1"/>
  <c r="F22" i="1"/>
  <c r="F23" i="1"/>
  <c r="F24" i="1"/>
  <c r="F26" i="1"/>
  <c r="F18" i="1"/>
  <c r="F17" i="1"/>
  <c r="F16" i="1"/>
  <c r="F15" i="1"/>
  <c r="L21" i="1" l="1"/>
  <c r="L17" i="1"/>
  <c r="L23" i="1" l="1"/>
  <c r="L20" i="1"/>
  <c r="L24" i="1"/>
  <c r="L26" i="1"/>
  <c r="L18" i="1"/>
  <c r="L16" i="1"/>
  <c r="L15" i="1"/>
  <c r="L14" i="1"/>
  <c r="L22" i="1"/>
  <c r="L19" i="1"/>
</calcChain>
</file>

<file path=xl/sharedStrings.xml><?xml version="1.0" encoding="utf-8"?>
<sst xmlns="http://schemas.openxmlformats.org/spreadsheetml/2006/main" count="38" uniqueCount="29">
  <si>
    <t>Office Held</t>
  </si>
  <si>
    <t>Salary</t>
  </si>
  <si>
    <t>Increase</t>
  </si>
  <si>
    <t>(Decrease)</t>
  </si>
  <si>
    <t>County Judge</t>
  </si>
  <si>
    <t>Commissioner Pct. #1</t>
  </si>
  <si>
    <t>Commissioner Pct. #2</t>
  </si>
  <si>
    <t>Commissioner Pct. #3</t>
  </si>
  <si>
    <t>Commissioner Pct. #4</t>
  </si>
  <si>
    <t>County Clerk</t>
  </si>
  <si>
    <t>District Clerk</t>
  </si>
  <si>
    <t>Justice of the Peace</t>
  </si>
  <si>
    <t>County Treasurer</t>
  </si>
  <si>
    <t>Tax Collector</t>
  </si>
  <si>
    <t>Constable</t>
  </si>
  <si>
    <t>Sheriff</t>
  </si>
  <si>
    <t>Public Notice</t>
  </si>
  <si>
    <t xml:space="preserve"> State</t>
  </si>
  <si>
    <t>State</t>
  </si>
  <si>
    <t>Suppl.</t>
  </si>
  <si>
    <t>Total</t>
  </si>
  <si>
    <t xml:space="preserve">                             In accordance with Section 152.013 Texas Local Government Code, notice is given of</t>
  </si>
  <si>
    <t xml:space="preserve">                            any salaries, expenses or allowances that are proposed for elected county or precinct</t>
  </si>
  <si>
    <t>Travel</t>
  </si>
  <si>
    <t>Allow</t>
  </si>
  <si>
    <t xml:space="preserve">City </t>
  </si>
  <si>
    <t>Supp</t>
  </si>
  <si>
    <t xml:space="preserve">                            offices of Franklin County for fiscal year 2022 and the amounts proposed increase(decrease).</t>
  </si>
  <si>
    <t>County 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</si>
</sst>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/>
    <xf numFmtId="0" fontId="2" fillId="0" borderId="7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K9" sqref="K9"/>
    </sheetView>
  </sheetViews>
  <sheetFormatPr defaultRowHeight="15" x14ac:dyDescent="0.25"/>
  <cols>
    <col min="1" max="1" width="17.85546875" customWidth="1"/>
    <col min="2" max="2" width="10" customWidth="1"/>
    <col min="3" max="3" width="9.28515625" customWidth="1"/>
    <col min="4" max="4" width="8.85546875" customWidth="1"/>
    <col min="5" max="5" width="7.42578125" customWidth="1"/>
    <col min="6" max="6" width="8.42578125" customWidth="1"/>
    <col min="7" max="7" width="7.85546875" customWidth="1"/>
    <col min="8" max="8" width="6.7109375" customWidth="1"/>
    <col min="9" max="9" width="8" customWidth="1"/>
    <col min="10" max="10" width="6.42578125" customWidth="1"/>
    <col min="11" max="11" width="8.7109375" customWidth="1"/>
    <col min="12" max="12" width="9" customWidth="1"/>
  </cols>
  <sheetData>
    <row r="1" spans="1:13" ht="15.75" x14ac:dyDescent="0.25">
      <c r="E1" s="31" t="s">
        <v>16</v>
      </c>
      <c r="F1" s="31"/>
      <c r="G1" s="31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"/>
    </row>
    <row r="5" spans="1:13" x14ac:dyDescent="0.25">
      <c r="A5" s="30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"/>
    </row>
    <row r="6" spans="1:13" x14ac:dyDescent="0.25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2"/>
    </row>
    <row r="7" spans="1:13" x14ac:dyDescent="0.25">
      <c r="A7" s="1"/>
      <c r="B7" s="29"/>
      <c r="C7" s="1"/>
      <c r="D7" s="28"/>
      <c r="E7" s="29"/>
      <c r="F7" s="29"/>
      <c r="G7" s="29"/>
      <c r="H7" s="29"/>
      <c r="I7" s="28"/>
      <c r="J7" s="29"/>
      <c r="K7" s="2"/>
      <c r="L7" s="2"/>
      <c r="M7" s="2"/>
    </row>
    <row r="8" spans="1:13" x14ac:dyDescent="0.25">
      <c r="A8" s="2"/>
      <c r="B8" s="29"/>
      <c r="C8" s="1"/>
      <c r="D8" s="28"/>
      <c r="E8" s="29"/>
      <c r="F8" s="29"/>
      <c r="G8" s="29"/>
      <c r="H8" s="29"/>
      <c r="I8" s="28"/>
      <c r="J8" s="29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</row>
    <row r="11" spans="1:13" x14ac:dyDescent="0.25">
      <c r="A11" s="25"/>
      <c r="B11" s="22"/>
      <c r="C11" s="23"/>
      <c r="D11" s="21"/>
      <c r="E11" s="21"/>
      <c r="F11" s="4" t="s">
        <v>20</v>
      </c>
      <c r="G11" s="21"/>
      <c r="H11" s="22"/>
      <c r="I11" s="22"/>
      <c r="J11" s="22"/>
      <c r="K11" s="24" t="s">
        <v>20</v>
      </c>
      <c r="L11" s="25"/>
      <c r="M11" s="2"/>
    </row>
    <row r="12" spans="1:13" x14ac:dyDescent="0.25">
      <c r="A12" s="6"/>
      <c r="B12" s="5">
        <v>2022</v>
      </c>
      <c r="C12" s="6" t="s">
        <v>17</v>
      </c>
      <c r="D12" s="6" t="s">
        <v>23</v>
      </c>
      <c r="E12" s="7" t="s">
        <v>25</v>
      </c>
      <c r="F12" s="6">
        <v>2022</v>
      </c>
      <c r="G12" s="6">
        <v>2021</v>
      </c>
      <c r="H12" s="7" t="s">
        <v>18</v>
      </c>
      <c r="I12" s="6" t="s">
        <v>23</v>
      </c>
      <c r="J12" s="6" t="s">
        <v>25</v>
      </c>
      <c r="K12" s="7">
        <v>2021</v>
      </c>
      <c r="L12" s="6" t="s">
        <v>2</v>
      </c>
      <c r="M12" s="2"/>
    </row>
    <row r="13" spans="1:13" x14ac:dyDescent="0.25">
      <c r="A13" s="8" t="s">
        <v>0</v>
      </c>
      <c r="B13" s="9" t="s">
        <v>1</v>
      </c>
      <c r="C13" s="8" t="s">
        <v>19</v>
      </c>
      <c r="D13" s="8" t="s">
        <v>24</v>
      </c>
      <c r="E13" s="8" t="s">
        <v>26</v>
      </c>
      <c r="F13" s="10" t="s">
        <v>1</v>
      </c>
      <c r="G13" s="8" t="s">
        <v>1</v>
      </c>
      <c r="H13" s="8" t="s">
        <v>19</v>
      </c>
      <c r="I13" s="10" t="s">
        <v>24</v>
      </c>
      <c r="J13" s="8" t="s">
        <v>26</v>
      </c>
      <c r="K13" s="10" t="s">
        <v>1</v>
      </c>
      <c r="L13" s="8" t="s">
        <v>3</v>
      </c>
      <c r="M13" s="2"/>
    </row>
    <row r="14" spans="1:13" x14ac:dyDescent="0.25">
      <c r="A14" s="11" t="s">
        <v>4</v>
      </c>
      <c r="B14" s="12">
        <v>61227</v>
      </c>
      <c r="C14" s="13">
        <v>25200</v>
      </c>
      <c r="D14" s="13"/>
      <c r="E14" s="13"/>
      <c r="F14" s="13">
        <f>SUM(B14+C14+D14 +E14)</f>
        <v>86427</v>
      </c>
      <c r="G14" s="13">
        <v>56227</v>
      </c>
      <c r="H14" s="13">
        <v>25200</v>
      </c>
      <c r="I14" s="13"/>
      <c r="J14" s="13"/>
      <c r="K14" s="14">
        <f>SUM(G14+H14+I14+J14)</f>
        <v>81427</v>
      </c>
      <c r="L14" s="15">
        <f>SUM(F14-K14)</f>
        <v>5000</v>
      </c>
      <c r="M14" s="2"/>
    </row>
    <row r="15" spans="1:13" x14ac:dyDescent="0.25">
      <c r="A15" s="16" t="s">
        <v>5</v>
      </c>
      <c r="B15" s="17">
        <v>56100</v>
      </c>
      <c r="C15" s="18"/>
      <c r="D15" s="18">
        <v>12000</v>
      </c>
      <c r="E15" s="18"/>
      <c r="F15" s="18">
        <f>SUM(B15+C15+D15,E15)</f>
        <v>68100</v>
      </c>
      <c r="G15" s="18">
        <v>51100</v>
      </c>
      <c r="H15" s="18"/>
      <c r="I15" s="18">
        <v>12000</v>
      </c>
      <c r="J15" s="18"/>
      <c r="K15" s="14">
        <f t="shared" ref="K15:K26" si="0">SUM(G15+H15+I15+J15)</f>
        <v>63100</v>
      </c>
      <c r="L15" s="19">
        <f t="shared" ref="L15:L26" si="1">SUM(F15-K15)</f>
        <v>5000</v>
      </c>
      <c r="M15" s="2"/>
    </row>
    <row r="16" spans="1:13" x14ac:dyDescent="0.25">
      <c r="A16" s="16" t="s">
        <v>6</v>
      </c>
      <c r="B16" s="17">
        <v>56100</v>
      </c>
      <c r="C16" s="18"/>
      <c r="D16" s="18">
        <v>10800</v>
      </c>
      <c r="E16" s="18"/>
      <c r="F16" s="18">
        <f>SUM(B16+C16+D16,E16)</f>
        <v>66900</v>
      </c>
      <c r="G16" s="18">
        <v>50000</v>
      </c>
      <c r="H16" s="18"/>
      <c r="I16" s="18">
        <v>10800</v>
      </c>
      <c r="J16" s="18"/>
      <c r="K16" s="14">
        <f t="shared" si="0"/>
        <v>60800</v>
      </c>
      <c r="L16" s="19">
        <f t="shared" si="1"/>
        <v>6100</v>
      </c>
      <c r="M16" s="2"/>
    </row>
    <row r="17" spans="1:13" x14ac:dyDescent="0.25">
      <c r="A17" s="16" t="s">
        <v>7</v>
      </c>
      <c r="B17" s="17">
        <v>56100</v>
      </c>
      <c r="C17" s="18"/>
      <c r="D17" s="18">
        <v>12000</v>
      </c>
      <c r="E17" s="18"/>
      <c r="F17" s="18">
        <f>SUM(B17+C17+D17,E17)</f>
        <v>68100</v>
      </c>
      <c r="G17" s="18">
        <v>51100</v>
      </c>
      <c r="H17" s="18"/>
      <c r="I17" s="18">
        <v>12000</v>
      </c>
      <c r="J17" s="18"/>
      <c r="K17" s="14">
        <f t="shared" si="0"/>
        <v>63100</v>
      </c>
      <c r="L17" s="19">
        <f t="shared" si="1"/>
        <v>5000</v>
      </c>
      <c r="M17" s="2"/>
    </row>
    <row r="18" spans="1:13" x14ac:dyDescent="0.25">
      <c r="A18" s="16" t="s">
        <v>8</v>
      </c>
      <c r="B18" s="17">
        <v>56100</v>
      </c>
      <c r="C18" s="18"/>
      <c r="D18" s="18">
        <v>14300</v>
      </c>
      <c r="E18" s="18"/>
      <c r="F18" s="18">
        <f>SUM(B18+C18+D18,E18)</f>
        <v>70400</v>
      </c>
      <c r="G18" s="18">
        <v>51100</v>
      </c>
      <c r="H18" s="18"/>
      <c r="I18" s="18">
        <v>11400</v>
      </c>
      <c r="J18" s="18"/>
      <c r="K18" s="14">
        <f t="shared" si="0"/>
        <v>62500</v>
      </c>
      <c r="L18" s="19">
        <f t="shared" si="1"/>
        <v>7900</v>
      </c>
      <c r="M18" s="2"/>
    </row>
    <row r="19" spans="1:13" x14ac:dyDescent="0.25">
      <c r="A19" s="16" t="s">
        <v>9</v>
      </c>
      <c r="B19" s="17">
        <v>56100</v>
      </c>
      <c r="C19" s="18"/>
      <c r="D19" s="18"/>
      <c r="E19" s="18"/>
      <c r="F19" s="18">
        <f t="shared" ref="F19:F26" si="2">SUM(B19+C19+D19,E19)</f>
        <v>56100</v>
      </c>
      <c r="G19" s="18">
        <v>51100</v>
      </c>
      <c r="H19" s="18"/>
      <c r="I19" s="18"/>
      <c r="J19" s="18"/>
      <c r="K19" s="14">
        <f t="shared" si="0"/>
        <v>51100</v>
      </c>
      <c r="L19" s="19">
        <f t="shared" si="1"/>
        <v>5000</v>
      </c>
      <c r="M19" s="2"/>
    </row>
    <row r="20" spans="1:13" x14ac:dyDescent="0.25">
      <c r="A20" s="16" t="s">
        <v>10</v>
      </c>
      <c r="B20" s="17">
        <v>56100</v>
      </c>
      <c r="C20" s="18"/>
      <c r="D20" s="18"/>
      <c r="E20" s="18"/>
      <c r="F20" s="18">
        <f t="shared" si="2"/>
        <v>56100</v>
      </c>
      <c r="G20" s="18">
        <v>51100</v>
      </c>
      <c r="H20" s="18"/>
      <c r="I20" s="18"/>
      <c r="J20" s="18"/>
      <c r="K20" s="14">
        <f t="shared" si="0"/>
        <v>51100</v>
      </c>
      <c r="L20" s="19">
        <f t="shared" si="1"/>
        <v>5000</v>
      </c>
      <c r="M20" s="2"/>
    </row>
    <row r="21" spans="1:13" x14ac:dyDescent="0.25">
      <c r="A21" s="16" t="s">
        <v>11</v>
      </c>
      <c r="B21" s="17">
        <v>56100</v>
      </c>
      <c r="C21" s="18"/>
      <c r="D21" s="18"/>
      <c r="E21" s="18"/>
      <c r="F21" s="18">
        <f t="shared" si="2"/>
        <v>56100</v>
      </c>
      <c r="G21" s="18">
        <v>51100</v>
      </c>
      <c r="H21" s="20"/>
      <c r="I21" s="20"/>
      <c r="J21" s="18"/>
      <c r="K21" s="14">
        <f t="shared" si="0"/>
        <v>51100</v>
      </c>
      <c r="L21" s="19">
        <f t="shared" si="1"/>
        <v>5000</v>
      </c>
      <c r="M21" s="2"/>
    </row>
    <row r="22" spans="1:13" x14ac:dyDescent="0.25">
      <c r="A22" s="16" t="s">
        <v>12</v>
      </c>
      <c r="B22" s="17">
        <v>56100</v>
      </c>
      <c r="C22" s="18"/>
      <c r="D22" s="18"/>
      <c r="E22" s="18"/>
      <c r="F22" s="18">
        <f t="shared" si="2"/>
        <v>56100</v>
      </c>
      <c r="G22" s="18">
        <v>51100</v>
      </c>
      <c r="H22" s="20"/>
      <c r="I22" s="20"/>
      <c r="J22" s="18"/>
      <c r="K22" s="14">
        <f t="shared" si="0"/>
        <v>51100</v>
      </c>
      <c r="L22" s="19">
        <f t="shared" si="1"/>
        <v>5000</v>
      </c>
      <c r="M22" s="2"/>
    </row>
    <row r="23" spans="1:13" x14ac:dyDescent="0.25">
      <c r="A23" s="16" t="s">
        <v>13</v>
      </c>
      <c r="B23" s="17">
        <v>56100</v>
      </c>
      <c r="C23" s="18"/>
      <c r="D23" s="18"/>
      <c r="E23" s="18"/>
      <c r="F23" s="18">
        <f t="shared" si="2"/>
        <v>56100</v>
      </c>
      <c r="G23" s="18">
        <v>51100</v>
      </c>
      <c r="H23" s="18"/>
      <c r="I23" s="18"/>
      <c r="J23" s="18"/>
      <c r="K23" s="14">
        <f t="shared" si="0"/>
        <v>51100</v>
      </c>
      <c r="L23" s="19">
        <f t="shared" si="1"/>
        <v>5000</v>
      </c>
      <c r="M23" s="2"/>
    </row>
    <row r="24" spans="1:13" x14ac:dyDescent="0.25">
      <c r="A24" s="16" t="s">
        <v>14</v>
      </c>
      <c r="B24" s="17">
        <v>56100</v>
      </c>
      <c r="C24" s="18"/>
      <c r="D24" s="18"/>
      <c r="E24" s="18"/>
      <c r="F24" s="18">
        <f t="shared" si="2"/>
        <v>56100</v>
      </c>
      <c r="G24" s="18">
        <v>51100</v>
      </c>
      <c r="H24" s="18"/>
      <c r="I24" s="18"/>
      <c r="J24" s="18"/>
      <c r="K24" s="14">
        <f t="shared" si="0"/>
        <v>51100</v>
      </c>
      <c r="L24" s="19">
        <f t="shared" si="1"/>
        <v>5000</v>
      </c>
      <c r="M24" s="2"/>
    </row>
    <row r="25" spans="1:13" x14ac:dyDescent="0.25">
      <c r="A25" s="16" t="s">
        <v>28</v>
      </c>
      <c r="B25" s="17">
        <v>56100</v>
      </c>
      <c r="C25" s="18">
        <v>25666</v>
      </c>
      <c r="D25" s="18"/>
      <c r="E25" s="18"/>
      <c r="F25" s="18">
        <f t="shared" si="2"/>
        <v>81766</v>
      </c>
      <c r="G25" s="18">
        <v>51100</v>
      </c>
      <c r="H25" s="18">
        <v>25666</v>
      </c>
      <c r="I25" s="18"/>
      <c r="J25" s="18"/>
      <c r="K25" s="14">
        <f t="shared" si="0"/>
        <v>76766</v>
      </c>
      <c r="L25" s="19">
        <f t="shared" si="1"/>
        <v>5000</v>
      </c>
      <c r="M25" s="2"/>
    </row>
    <row r="26" spans="1:13" x14ac:dyDescent="0.25">
      <c r="A26" s="16" t="s">
        <v>15</v>
      </c>
      <c r="B26" s="17">
        <v>62480</v>
      </c>
      <c r="C26" s="18"/>
      <c r="D26" s="18"/>
      <c r="E26" s="18">
        <v>11612</v>
      </c>
      <c r="F26" s="18">
        <f t="shared" si="2"/>
        <v>74092</v>
      </c>
      <c r="G26" s="18">
        <v>57480</v>
      </c>
      <c r="H26" s="18"/>
      <c r="I26" s="18"/>
      <c r="J26" s="18">
        <v>11612</v>
      </c>
      <c r="K26" s="14">
        <f t="shared" si="0"/>
        <v>69092</v>
      </c>
      <c r="L26" s="19">
        <f t="shared" si="1"/>
        <v>5000</v>
      </c>
      <c r="M26" s="2"/>
    </row>
    <row r="27" spans="1:13" x14ac:dyDescent="0.25">
      <c r="A27" s="2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"/>
    </row>
  </sheetData>
  <mergeCells count="10">
    <mergeCell ref="A4:L4"/>
    <mergeCell ref="A5:L5"/>
    <mergeCell ref="A6:L6"/>
    <mergeCell ref="E1:G1"/>
    <mergeCell ref="J7:J8"/>
    <mergeCell ref="B7:B8"/>
    <mergeCell ref="E7:E8"/>
    <mergeCell ref="F7:F8"/>
    <mergeCell ref="G7:G8"/>
    <mergeCell ref="H7:H8"/>
  </mergeCells>
  <pageMargins left="1" right="1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Davis</dc:creator>
  <cp:lastModifiedBy>Marla White</cp:lastModifiedBy>
  <cp:lastPrinted>2021-08-06T19:26:45Z</cp:lastPrinted>
  <dcterms:created xsi:type="dcterms:W3CDTF">2021-06-15T17:07:21Z</dcterms:created>
  <dcterms:modified xsi:type="dcterms:W3CDTF">2021-08-06T19:28:29Z</dcterms:modified>
</cp:coreProperties>
</file>